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014\"/>
    </mc:Choice>
  </mc:AlternateContent>
  <xr:revisionPtr revIDLastSave="0" documentId="13_ncr:1_{F9E4C1FA-901A-46A8-8A82-39FB76BCA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Sheet1!$A$1:$J$41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L27" i="1" s="1"/>
  <c r="L26" i="1"/>
  <c r="M26" i="1" s="1"/>
  <c r="L25" i="1"/>
  <c r="M25" i="1" s="1"/>
  <c r="D34" i="1"/>
  <c r="L11" i="1"/>
  <c r="N11" i="1" s="1"/>
  <c r="L12" i="1"/>
  <c r="N12" i="1" s="1"/>
  <c r="L13" i="1"/>
  <c r="L14" i="1"/>
  <c r="N14" i="1" s="1"/>
  <c r="L15" i="1"/>
  <c r="L16" i="1"/>
  <c r="L17" i="1"/>
  <c r="N17" i="1" s="1"/>
  <c r="L18" i="1"/>
  <c r="L19" i="1"/>
  <c r="M19" i="1" s="1"/>
  <c r="L20" i="1"/>
  <c r="N20" i="1" s="1"/>
  <c r="L21" i="1"/>
  <c r="L22" i="1"/>
  <c r="M22" i="1" s="1"/>
  <c r="L23" i="1"/>
  <c r="N23" i="1" s="1"/>
  <c r="L24" i="1"/>
  <c r="N24" i="1" s="1"/>
  <c r="L10" i="1"/>
  <c r="M10" i="1" s="1"/>
  <c r="N13" i="1"/>
  <c r="M33" i="1"/>
  <c r="N33" i="1"/>
  <c r="M34" i="1"/>
  <c r="N26" i="1" l="1"/>
  <c r="M11" i="1"/>
  <c r="N25" i="1"/>
  <c r="M16" i="1"/>
  <c r="N22" i="1"/>
  <c r="N16" i="1"/>
  <c r="N18" i="1"/>
  <c r="M18" i="1"/>
  <c r="M17" i="1"/>
  <c r="M23" i="1"/>
  <c r="M12" i="1"/>
  <c r="N21" i="1"/>
  <c r="M21" i="1"/>
  <c r="M14" i="1"/>
  <c r="M20" i="1"/>
  <c r="M13" i="1"/>
  <c r="M24" i="1"/>
  <c r="N19" i="1"/>
  <c r="N15" i="1"/>
  <c r="M15" i="1"/>
  <c r="N10" i="1"/>
  <c r="M27" i="1"/>
  <c r="N27" i="1"/>
</calcChain>
</file>

<file path=xl/sharedStrings.xml><?xml version="1.0" encoding="utf-8"?>
<sst xmlns="http://schemas.openxmlformats.org/spreadsheetml/2006/main" count="74" uniqueCount="59">
  <si>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</si>
  <si>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</si>
  <si>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</si>
  <si>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</si>
  <si>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</si>
  <si>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</si>
  <si>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</si>
  <si>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</si>
  <si>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</si>
  <si>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</si>
  <si>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</si>
  <si>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</si>
  <si>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</si>
  <si>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</si>
  <si>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</si>
  <si>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</si>
  <si>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เพิ่มประสิทธิภาพในการ</t>
  </si>
  <si>
    <t>ปฏิบัติงานของข้าราชการ</t>
  </si>
  <si>
    <t>ตำรวจ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</si>
  <si>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</si>
  <si>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</si>
  <si>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</si>
  <si>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และมีความปลอดภัยในชีวิต</t>
  </si>
  <si>
    <t>และทรัพย์สิน</t>
  </si>
  <si>
    <t xml:space="preserve">  ประชาชนมีความเชื่อมั่น</t>
  </si>
  <si>
    <t xml:space="preserve">  คดีอาชญากรรมลดลง</t>
  </si>
  <si>
    <t xml:space="preserve">  ข้าราชการตำรวจปฏิบัติ</t>
  </si>
  <si>
    <t xml:space="preserve">  ประชาชนมีความปลอดภัย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</si>
  <si>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</si>
  <si>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</si>
  <si>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</si>
  <si>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เพื่อป้องกันและลดการเกิด</t>
  </si>
  <si>
    <t>อุบัติเหตุในห้วงเทศกาลสำคัญ</t>
  </si>
  <si>
    <t>ลดการเกิดเหตุและความสูญเสีย</t>
  </si>
  <si>
    <t>หาร 8</t>
  </si>
  <si>
    <t>ไตรมาส 1</t>
  </si>
  <si>
    <t xml:space="preserve"> ไตรมาส 2</t>
  </si>
  <si>
    <t>ค่าตอบแทนพยาน</t>
  </si>
  <si>
    <t>ค่าตอบแทนชันสูตรพลิกศพ</t>
  </si>
  <si>
    <t>ค่าตอบแทนนักจิตวิทยา</t>
  </si>
  <si>
    <t>คชจ.ในการส่งหมายเรียกพยาน</t>
  </si>
  <si>
    <t>ตรวจแล้วถูกต้อง</t>
  </si>
  <si>
    <r>
      <rPr>
        <b/>
        <sz val="14"/>
        <rFont val="TH Sarabun New"/>
        <family val="2"/>
      </rPr>
      <t xml:space="preserve">โครงการ </t>
    </r>
    <r>
      <rPr>
        <sz val="14"/>
        <rFont val="TH Sarabun New"/>
        <family val="2"/>
      </rPr>
      <t>การบังคับใช้กฏหมาย อำนวยความ</t>
    </r>
  </si>
  <si>
    <r>
      <rPr>
        <b/>
        <sz val="14"/>
        <rFont val="TH Sarabun New"/>
        <family val="2"/>
      </rPr>
      <t>กิจกรรม</t>
    </r>
    <r>
      <rPr>
        <sz val="14"/>
        <rFont val="TH Sarabun New"/>
        <family val="2"/>
      </rPr>
      <t xml:space="preserve"> การบังคับใช้กฏหมายและบริการประชาชน</t>
    </r>
  </si>
  <si>
    <t>ประจำปีงบประมาณ พ.ศ. 2568 ตั้งแต่ 1 ต.ค. 67 ถึง 31 มี.ค. 68 (6 เดือน)</t>
  </si>
  <si>
    <t xml:space="preserve"> ข้อมูล ณ วันที่ 31 มีนาคม พ.ศ. 2568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</si>
  <si>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</si>
  <si>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</si>
  <si>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</si>
  <si>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</si>
  <si>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</si>
  <si>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</si>
  <si>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</si>
  <si>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ต.ค.67- มี.ค.68</t>
  </si>
  <si>
    <t>ชื่อโครงการ/กิจกรรม</t>
  </si>
  <si>
    <t>แผนการใช้จ่ายงบประมาณ สถานีตำรวจภูธรกรงปินัง</t>
  </si>
  <si>
    <t>(ต่อพันธุ์ ปุสันเทียะ)</t>
  </si>
  <si>
    <t>ผกก.สภ.กรงปินัง</t>
  </si>
  <si>
    <t xml:space="preserve">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</si>
</sst>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b/>
      <sz val="14"/>
      <color theme="1"/>
      <name val="TH Sarabun New"/>
      <family val="2"/>
    </font>
    <font>
      <sz val="11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8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5" fillId="0" borderId="1" xfId="0" applyFont="1" applyBorder="1" applyAlignment="1">
      <alignment vertical="top" wrapText="1"/>
    </xf>
    <xf numFmtId="43" fontId="3" fillId="0" borderId="1" xfId="1" applyFont="1" applyBorder="1"/>
    <xf numFmtId="43" fontId="3" fillId="0" borderId="0" xfId="1" applyFont="1"/>
    <xf numFmtId="43" fontId="2" fillId="0" borderId="0" xfId="1" applyFont="1"/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/>
    <xf numFmtId="0" fontId="6" fillId="0" borderId="0" xfId="0" applyFont="1"/>
    <xf numFmtId="43" fontId="6" fillId="0" borderId="0" xfId="1" applyFont="1"/>
    <xf numFmtId="43" fontId="12" fillId="0" borderId="1" xfId="1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43" fontId="5" fillId="0" borderId="1" xfId="1" applyFont="1" applyBorder="1" applyAlignment="1"/>
    <xf numFmtId="0" fontId="6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center"/>
    </xf>
    <xf numFmtId="43" fontId="6" fillId="0" borderId="1" xfId="1" applyFont="1" applyBorder="1"/>
    <xf numFmtId="0" fontId="13" fillId="0" borderId="8" xfId="0" applyFont="1" applyBorder="1" applyAlignment="1">
      <alignment horizontal="center" vertical="center"/>
    </xf>
    <xf numFmtId="0" fontId="6" fillId="0" borderId="8" xfId="0" applyFont="1" applyBorder="1"/>
    <xf numFmtId="43" fontId="6" fillId="0" borderId="8" xfId="1" applyFont="1" applyBorder="1"/>
    <xf numFmtId="0" fontId="14" fillId="0" borderId="0" xfId="0" applyFont="1"/>
    <xf numFmtId="0" fontId="12" fillId="0" borderId="0" xfId="0" applyFont="1"/>
    <xf numFmtId="187" fontId="12" fillId="0" borderId="0" xfId="0" applyNumberFormat="1" applyFont="1"/>
    <xf numFmtId="0" fontId="14" fillId="0" borderId="1" xfId="0" applyFont="1" applyBorder="1"/>
    <xf numFmtId="187" fontId="14" fillId="0" borderId="1" xfId="0" applyNumberFormat="1" applyFont="1" applyBorder="1"/>
    <xf numFmtId="187" fontId="6" fillId="0" borderId="1" xfId="0" applyNumberFormat="1" applyFont="1" applyBorder="1"/>
    <xf numFmtId="43" fontId="5" fillId="0" borderId="1" xfId="1" applyFont="1" applyBorder="1" applyAlignment="1">
      <alignment horizontal="right" indent="2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787400</xdr:colOff>
      <xdr:row>36</xdr:row>
      <xdr:rowOff>0</xdr:rowOff>
    </xdr:from>
    <xdr:to>
      <xdr:col>7</xdr:col>
      <xdr:colOff>38100</xdr:colOff>
      <xdr:row>38</xdr:row>
      <xdr:rowOff>111955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4533F68-89D9-438A-99B7-C8E52218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0" y="10388600"/>
          <a:ext cx="1054100" cy="746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view="pageBreakPreview" zoomScale="60" zoomScaleNormal="120" zoomScalePageLayoutView="85" workbookViewId="0">
      <selection activeCell="P25" sqref="P25"/>
    </sheetView>
  </sheetViews>
  <sheetFormatPr defaultColWidth="9.09765625" defaultRowHeight="24.6" x14ac:dyDescent="0.7"/>
  <cols>
    <col min="1" max="1" width="4.296875" style="1" customWidth="1"/>
    <col min="2" max="2" width="40.8984375" style="1" customWidth="1"/>
    <col min="3" max="3" width="22.3984375" style="1" customWidth="1"/>
    <col min="4" max="4" width="12.69921875" style="17" customWidth="1"/>
    <col min="5" max="5" width="11.69921875" style="1" customWidth="1"/>
    <col min="6" max="6" width="14" style="1" customWidth="1"/>
    <col min="7" max="7" width="9.69921875" style="1" customWidth="1"/>
    <col min="8" max="8" width="9.296875" style="1" customWidth="1"/>
    <col min="9" max="9" width="20.8984375" style="1" customWidth="1"/>
    <col min="10" max="10" width="30.59765625" style="1" customWidth="1"/>
    <col min="11" max="11" width="9.09765625" style="1"/>
    <col min="12" max="12" width="12.59765625" style="16" bestFit="1" customWidth="1"/>
    <col min="13" max="14" width="13.3984375" style="38" customWidth="1"/>
    <col min="15" max="16384" width="9.09765625" style="1"/>
  </cols>
  <sheetData>
    <row r="1" spans="1:14" ht="27" x14ac:dyDescent="0.7">
      <c r="A1" s="59" t="s">
        <v>55</v>
      </c>
      <c r="B1" s="59"/>
      <c r="C1" s="59"/>
      <c r="D1" s="59"/>
      <c r="E1" s="59"/>
      <c r="F1" s="59"/>
      <c r="G1" s="59"/>
      <c r="H1" s="59"/>
      <c r="I1" s="59"/>
      <c r="J1" s="59"/>
    </row>
    <row r="2" spans="1:14" ht="27" x14ac:dyDescent="0.7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</row>
    <row r="3" spans="1:14" ht="27" x14ac:dyDescent="0.7">
      <c r="A3" s="60" t="s">
        <v>45</v>
      </c>
      <c r="B3" s="60"/>
      <c r="C3" s="60"/>
      <c r="D3" s="60"/>
      <c r="E3" s="60"/>
      <c r="F3" s="60"/>
      <c r="G3" s="60"/>
      <c r="H3" s="60"/>
      <c r="I3" s="60"/>
      <c r="J3" s="60"/>
    </row>
    <row r="4" spans="1:14" ht="27" x14ac:dyDescent="0.7">
      <c r="A4" s="53" t="s">
        <v>0</v>
      </c>
      <c r="B4" s="47" t="s">
        <v>54</v>
      </c>
      <c r="C4" s="47" t="s">
        <v>1</v>
      </c>
      <c r="D4" s="55" t="s">
        <v>2</v>
      </c>
      <c r="E4" s="56"/>
      <c r="F4" s="56"/>
      <c r="G4" s="56"/>
      <c r="H4" s="57"/>
      <c r="I4" s="47" t="s">
        <v>8</v>
      </c>
      <c r="J4" s="47" t="s">
        <v>9</v>
      </c>
    </row>
    <row r="5" spans="1:14" x14ac:dyDescent="0.7">
      <c r="A5" s="54"/>
      <c r="B5" s="48"/>
      <c r="C5" s="48"/>
      <c r="D5" s="58" t="s">
        <v>3</v>
      </c>
      <c r="E5" s="61" t="s">
        <v>4</v>
      </c>
      <c r="F5" s="54" t="s">
        <v>5</v>
      </c>
      <c r="G5" s="54" t="s">
        <v>6</v>
      </c>
      <c r="H5" s="54" t="s">
        <v>7</v>
      </c>
      <c r="I5" s="48"/>
      <c r="J5" s="48"/>
    </row>
    <row r="6" spans="1:14" x14ac:dyDescent="0.7">
      <c r="A6" s="54"/>
      <c r="B6" s="48"/>
      <c r="C6" s="48"/>
      <c r="D6" s="58"/>
      <c r="E6" s="61"/>
      <c r="F6" s="54"/>
      <c r="G6" s="54"/>
      <c r="H6" s="54"/>
      <c r="I6" s="48"/>
      <c r="J6" s="48"/>
    </row>
    <row r="7" spans="1:14" s="23" customFormat="1" ht="21" x14ac:dyDescent="0.6">
      <c r="A7" s="21">
        <v>1</v>
      </c>
      <c r="B7" s="10" t="s">
        <v>42</v>
      </c>
      <c r="C7" s="9" t="s">
        <v>16</v>
      </c>
      <c r="D7" s="22"/>
      <c r="E7" s="9"/>
      <c r="F7" s="9"/>
      <c r="G7" s="9"/>
      <c r="H7" s="9"/>
      <c r="I7" s="9" t="s">
        <v>53</v>
      </c>
      <c r="J7" s="9" t="s">
        <v>26</v>
      </c>
      <c r="L7" s="24"/>
      <c r="M7" s="39"/>
      <c r="N7" s="39"/>
    </row>
    <row r="8" spans="1:14" s="23" customFormat="1" ht="21" x14ac:dyDescent="0.6">
      <c r="A8" s="21"/>
      <c r="B8" s="10" t="s">
        <v>15</v>
      </c>
      <c r="C8" s="9" t="s">
        <v>17</v>
      </c>
      <c r="D8" s="22"/>
      <c r="E8" s="9"/>
      <c r="F8" s="9"/>
      <c r="G8" s="9"/>
      <c r="H8" s="9"/>
      <c r="I8" s="9"/>
      <c r="J8" s="9" t="s">
        <v>19</v>
      </c>
      <c r="L8" s="24"/>
      <c r="M8" s="39"/>
      <c r="N8" s="39"/>
    </row>
    <row r="9" spans="1:14" s="23" customFormat="1" ht="21" x14ac:dyDescent="0.6">
      <c r="A9" s="21"/>
      <c r="B9" s="10" t="s">
        <v>43</v>
      </c>
      <c r="C9" s="9" t="s">
        <v>18</v>
      </c>
      <c r="D9" s="25"/>
      <c r="E9" s="26"/>
      <c r="F9" s="26"/>
      <c r="G9" s="26"/>
      <c r="H9" s="26"/>
      <c r="I9" s="26"/>
      <c r="J9" s="9" t="s">
        <v>20</v>
      </c>
      <c r="L9" s="24" t="s">
        <v>34</v>
      </c>
      <c r="M9" s="9" t="s">
        <v>35</v>
      </c>
      <c r="N9" s="9" t="s">
        <v>36</v>
      </c>
    </row>
    <row r="10" spans="1:14" s="23" customFormat="1" ht="21" x14ac:dyDescent="0.6">
      <c r="A10" s="21"/>
      <c r="B10" s="9" t="s">
        <v>11</v>
      </c>
      <c r="C10" s="9"/>
      <c r="D10" s="27">
        <v>950400</v>
      </c>
      <c r="E10" s="26"/>
      <c r="F10" s="26"/>
      <c r="G10" s="26"/>
      <c r="H10" s="26"/>
      <c r="I10" s="26"/>
      <c r="J10" s="9" t="s">
        <v>21</v>
      </c>
      <c r="L10" s="24">
        <f>D10/6</f>
        <v>158400</v>
      </c>
      <c r="M10" s="43">
        <f>L10*3</f>
        <v>475200</v>
      </c>
      <c r="N10" s="43">
        <f>L10*3</f>
        <v>475200</v>
      </c>
    </row>
    <row r="11" spans="1:14" s="23" customFormat="1" ht="21" x14ac:dyDescent="0.6">
      <c r="A11" s="21"/>
      <c r="B11" s="9" t="s">
        <v>47</v>
      </c>
      <c r="C11" s="9"/>
      <c r="D11" s="44">
        <v>8000</v>
      </c>
      <c r="E11" s="26"/>
      <c r="F11" s="26"/>
      <c r="G11" s="26"/>
      <c r="H11" s="26"/>
      <c r="I11" s="26"/>
      <c r="J11" s="9" t="s">
        <v>24</v>
      </c>
      <c r="L11" s="24">
        <f t="shared" ref="L11:L27" si="0">D11/6</f>
        <v>1333.3333333333333</v>
      </c>
      <c r="M11" s="43">
        <f t="shared" ref="M11:M27" si="1">L11*3</f>
        <v>4000</v>
      </c>
      <c r="N11" s="43">
        <f t="shared" ref="N11:N27" si="2">L11*3</f>
        <v>4000</v>
      </c>
    </row>
    <row r="12" spans="1:14" s="23" customFormat="1" ht="21" x14ac:dyDescent="0.6">
      <c r="A12" s="21"/>
      <c r="B12" s="9" t="s">
        <v>37</v>
      </c>
      <c r="C12" s="9"/>
      <c r="D12" s="27">
        <v>13600</v>
      </c>
      <c r="E12" s="26"/>
      <c r="F12" s="26"/>
      <c r="G12" s="26"/>
      <c r="H12" s="26"/>
      <c r="I12" s="28"/>
      <c r="J12" s="10" t="s">
        <v>22</v>
      </c>
      <c r="L12" s="24">
        <f t="shared" si="0"/>
        <v>2266.6666666666665</v>
      </c>
      <c r="M12" s="43">
        <f t="shared" si="1"/>
        <v>6800</v>
      </c>
      <c r="N12" s="43">
        <f t="shared" si="2"/>
        <v>6800</v>
      </c>
    </row>
    <row r="13" spans="1:14" s="23" customFormat="1" ht="21" x14ac:dyDescent="0.6">
      <c r="A13" s="21"/>
      <c r="B13" s="9" t="s">
        <v>46</v>
      </c>
      <c r="C13" s="9"/>
      <c r="D13" s="27">
        <v>100</v>
      </c>
      <c r="E13" s="26"/>
      <c r="F13" s="26"/>
      <c r="G13" s="26"/>
      <c r="H13" s="26"/>
      <c r="I13" s="9"/>
      <c r="J13" s="10" t="s">
        <v>23</v>
      </c>
      <c r="L13" s="24">
        <f t="shared" si="0"/>
        <v>16.666666666666668</v>
      </c>
      <c r="M13" s="43">
        <f t="shared" si="1"/>
        <v>50</v>
      </c>
      <c r="N13" s="43">
        <f t="shared" si="2"/>
        <v>50</v>
      </c>
    </row>
    <row r="14" spans="1:14" s="23" customFormat="1" ht="21" x14ac:dyDescent="0.6">
      <c r="A14" s="21"/>
      <c r="B14" s="9" t="s">
        <v>39</v>
      </c>
      <c r="C14" s="29"/>
      <c r="D14" s="27">
        <v>2800</v>
      </c>
      <c r="E14" s="26"/>
      <c r="F14" s="26"/>
      <c r="G14" s="26"/>
      <c r="H14" s="26"/>
      <c r="I14" s="30"/>
      <c r="J14" s="14" t="s">
        <v>25</v>
      </c>
      <c r="L14" s="24">
        <f t="shared" si="0"/>
        <v>466.66666666666669</v>
      </c>
      <c r="M14" s="43">
        <f t="shared" si="1"/>
        <v>1400</v>
      </c>
      <c r="N14" s="43">
        <f t="shared" si="2"/>
        <v>1400</v>
      </c>
    </row>
    <row r="15" spans="1:14" s="23" customFormat="1" ht="21" x14ac:dyDescent="0.6">
      <c r="A15" s="31"/>
      <c r="B15" s="32" t="s">
        <v>38</v>
      </c>
      <c r="C15" s="9"/>
      <c r="D15" s="27">
        <v>17100</v>
      </c>
      <c r="E15" s="9"/>
      <c r="F15" s="9"/>
      <c r="G15" s="9"/>
      <c r="H15" s="9"/>
      <c r="I15" s="9"/>
      <c r="J15" s="10"/>
      <c r="L15" s="24">
        <f t="shared" si="0"/>
        <v>2850</v>
      </c>
      <c r="M15" s="43">
        <f t="shared" si="1"/>
        <v>8550</v>
      </c>
      <c r="N15" s="43">
        <f t="shared" si="2"/>
        <v>8550</v>
      </c>
    </row>
    <row r="16" spans="1:14" s="23" customFormat="1" ht="21" x14ac:dyDescent="0.6">
      <c r="A16" s="21"/>
      <c r="B16" s="9" t="s">
        <v>12</v>
      </c>
      <c r="C16" s="9"/>
      <c r="D16" s="27">
        <v>51600</v>
      </c>
      <c r="E16" s="9"/>
      <c r="F16" s="9"/>
      <c r="G16" s="9"/>
      <c r="H16" s="9"/>
      <c r="I16" s="9"/>
      <c r="J16" s="9"/>
      <c r="L16" s="24">
        <f t="shared" si="0"/>
        <v>8600</v>
      </c>
      <c r="M16" s="43">
        <f t="shared" si="1"/>
        <v>25800</v>
      </c>
      <c r="N16" s="43">
        <f t="shared" si="2"/>
        <v>25800</v>
      </c>
    </row>
    <row r="17" spans="1:14" s="23" customFormat="1" ht="21" x14ac:dyDescent="0.6">
      <c r="A17" s="21"/>
      <c r="B17" s="9" t="s">
        <v>13</v>
      </c>
      <c r="C17" s="9"/>
      <c r="D17" s="27">
        <v>22300</v>
      </c>
      <c r="E17" s="9"/>
      <c r="F17" s="9"/>
      <c r="G17" s="9"/>
      <c r="H17" s="9"/>
      <c r="I17" s="9"/>
      <c r="J17" s="9"/>
      <c r="L17" s="24">
        <f t="shared" si="0"/>
        <v>3716.6666666666665</v>
      </c>
      <c r="M17" s="43">
        <f t="shared" si="1"/>
        <v>11150</v>
      </c>
      <c r="N17" s="43">
        <f t="shared" si="2"/>
        <v>11150</v>
      </c>
    </row>
    <row r="18" spans="1:14" s="23" customFormat="1" ht="21" x14ac:dyDescent="0.6">
      <c r="A18" s="21"/>
      <c r="B18" s="9" t="s">
        <v>48</v>
      </c>
      <c r="C18" s="9"/>
      <c r="D18" s="27">
        <v>49400</v>
      </c>
      <c r="E18" s="9"/>
      <c r="F18" s="9"/>
      <c r="G18" s="9"/>
      <c r="H18" s="9"/>
      <c r="I18" s="9"/>
      <c r="J18" s="9"/>
      <c r="L18" s="24">
        <f t="shared" si="0"/>
        <v>8233.3333333333339</v>
      </c>
      <c r="M18" s="43">
        <f t="shared" si="1"/>
        <v>24700</v>
      </c>
      <c r="N18" s="43">
        <f t="shared" si="2"/>
        <v>24700</v>
      </c>
    </row>
    <row r="19" spans="1:14" s="23" customFormat="1" ht="21" x14ac:dyDescent="0.6">
      <c r="A19" s="21"/>
      <c r="B19" s="9" t="s">
        <v>40</v>
      </c>
      <c r="C19" s="9"/>
      <c r="D19" s="27">
        <v>800</v>
      </c>
      <c r="E19" s="9"/>
      <c r="F19" s="9"/>
      <c r="G19" s="9"/>
      <c r="H19" s="9"/>
      <c r="I19" s="9"/>
      <c r="J19" s="9"/>
      <c r="L19" s="24">
        <f t="shared" si="0"/>
        <v>133.33333333333334</v>
      </c>
      <c r="M19" s="43">
        <f t="shared" si="1"/>
        <v>400</v>
      </c>
      <c r="N19" s="43">
        <f t="shared" si="2"/>
        <v>400</v>
      </c>
    </row>
    <row r="20" spans="1:14" s="23" customFormat="1" ht="21" x14ac:dyDescent="0.6">
      <c r="A20" s="21"/>
      <c r="B20" s="9" t="s">
        <v>49</v>
      </c>
      <c r="C20" s="9"/>
      <c r="D20" s="27">
        <v>8700</v>
      </c>
      <c r="E20" s="9"/>
      <c r="F20" s="9"/>
      <c r="G20" s="9"/>
      <c r="H20" s="9"/>
      <c r="I20" s="9"/>
      <c r="J20" s="9"/>
      <c r="L20" s="24">
        <f t="shared" si="0"/>
        <v>1450</v>
      </c>
      <c r="M20" s="43">
        <f t="shared" si="1"/>
        <v>4350</v>
      </c>
      <c r="N20" s="43">
        <f t="shared" si="2"/>
        <v>4350</v>
      </c>
    </row>
    <row r="21" spans="1:14" s="23" customFormat="1" ht="21" x14ac:dyDescent="0.6">
      <c r="A21" s="21"/>
      <c r="B21" s="9" t="s">
        <v>50</v>
      </c>
      <c r="C21" s="9"/>
      <c r="D21" s="27">
        <v>942000</v>
      </c>
      <c r="E21" s="9"/>
      <c r="F21" s="9"/>
      <c r="G21" s="9"/>
      <c r="H21" s="9"/>
      <c r="I21" s="9"/>
      <c r="J21" s="9"/>
      <c r="L21" s="24">
        <f t="shared" si="0"/>
        <v>157000</v>
      </c>
      <c r="M21" s="43">
        <f t="shared" si="1"/>
        <v>471000</v>
      </c>
      <c r="N21" s="43">
        <f t="shared" si="2"/>
        <v>471000</v>
      </c>
    </row>
    <row r="22" spans="1:14" s="23" customFormat="1" ht="21" x14ac:dyDescent="0.6">
      <c r="A22" s="21"/>
      <c r="B22" s="9" t="s">
        <v>51</v>
      </c>
      <c r="C22" s="9"/>
      <c r="D22" s="27">
        <v>6200</v>
      </c>
      <c r="E22" s="9"/>
      <c r="F22" s="9"/>
      <c r="G22" s="9"/>
      <c r="H22" s="9"/>
      <c r="I22" s="9"/>
      <c r="J22" s="9"/>
      <c r="L22" s="24">
        <f t="shared" si="0"/>
        <v>1033.3333333333333</v>
      </c>
      <c r="M22" s="43">
        <f t="shared" si="1"/>
        <v>3100</v>
      </c>
      <c r="N22" s="43">
        <f t="shared" si="2"/>
        <v>3100</v>
      </c>
    </row>
    <row r="23" spans="1:14" s="23" customFormat="1" ht="21" x14ac:dyDescent="0.6">
      <c r="A23" s="21"/>
      <c r="B23" s="9" t="s">
        <v>52</v>
      </c>
      <c r="C23" s="9"/>
      <c r="D23" s="27">
        <v>9100</v>
      </c>
      <c r="E23" s="9"/>
      <c r="F23" s="9"/>
      <c r="G23" s="9"/>
      <c r="H23" s="9"/>
      <c r="I23" s="9"/>
      <c r="J23" s="9"/>
      <c r="L23" s="24">
        <f t="shared" si="0"/>
        <v>1516.6666666666667</v>
      </c>
      <c r="M23" s="43">
        <f t="shared" si="1"/>
        <v>4550</v>
      </c>
      <c r="N23" s="43">
        <f t="shared" si="2"/>
        <v>4550</v>
      </c>
    </row>
    <row r="24" spans="1:14" s="23" customFormat="1" ht="21" x14ac:dyDescent="0.6">
      <c r="A24" s="21"/>
      <c r="B24" s="9" t="s">
        <v>14</v>
      </c>
      <c r="C24" s="9"/>
      <c r="D24" s="27">
        <v>63700</v>
      </c>
      <c r="E24" s="9"/>
      <c r="F24" s="9"/>
      <c r="G24" s="9"/>
      <c r="H24" s="9"/>
      <c r="I24" s="9"/>
      <c r="J24" s="9"/>
      <c r="L24" s="24">
        <f t="shared" si="0"/>
        <v>10616.666666666666</v>
      </c>
      <c r="M24" s="43">
        <f t="shared" si="1"/>
        <v>31850</v>
      </c>
      <c r="N24" s="43">
        <f t="shared" si="2"/>
        <v>31850</v>
      </c>
    </row>
    <row r="25" spans="1:14" s="23" customFormat="1" ht="21" x14ac:dyDescent="0.6">
      <c r="A25" s="21"/>
      <c r="B25" s="9" t="s">
        <v>28</v>
      </c>
      <c r="C25" s="9"/>
      <c r="D25" s="27">
        <v>67600</v>
      </c>
      <c r="E25" s="9"/>
      <c r="F25" s="9"/>
      <c r="G25" s="9"/>
      <c r="H25" s="9"/>
      <c r="I25" s="9"/>
      <c r="J25" s="9"/>
      <c r="L25" s="24">
        <f t="shared" si="0"/>
        <v>11266.666666666666</v>
      </c>
      <c r="M25" s="43">
        <f t="shared" si="1"/>
        <v>33800</v>
      </c>
      <c r="N25" s="43">
        <f t="shared" si="2"/>
        <v>33800</v>
      </c>
    </row>
    <row r="26" spans="1:14" s="23" customFormat="1" ht="21" x14ac:dyDescent="0.6">
      <c r="A26" s="21"/>
      <c r="B26" s="45"/>
      <c r="C26" s="9"/>
      <c r="D26" s="27"/>
      <c r="E26" s="9"/>
      <c r="F26" s="9"/>
      <c r="G26" s="9"/>
      <c r="H26" s="9"/>
      <c r="I26" s="9"/>
      <c r="J26" s="9"/>
      <c r="L26" s="24">
        <f t="shared" si="0"/>
        <v>0</v>
      </c>
      <c r="M26" s="43">
        <f t="shared" si="1"/>
        <v>0</v>
      </c>
      <c r="N26" s="43">
        <f t="shared" si="2"/>
        <v>0</v>
      </c>
    </row>
    <row r="27" spans="1:14" s="23" customFormat="1" ht="21" x14ac:dyDescent="0.6">
      <c r="A27" s="33" t="s">
        <v>10</v>
      </c>
      <c r="B27" s="9"/>
      <c r="C27" s="9"/>
      <c r="D27" s="34">
        <f>SUM(D10:D26)</f>
        <v>2213400</v>
      </c>
      <c r="E27" s="9"/>
      <c r="F27" s="9"/>
      <c r="G27" s="9"/>
      <c r="H27" s="9"/>
      <c r="I27" s="9"/>
      <c r="J27" s="9"/>
      <c r="L27" s="24">
        <f t="shared" si="0"/>
        <v>368900</v>
      </c>
      <c r="M27" s="43">
        <f t="shared" si="1"/>
        <v>1106700</v>
      </c>
      <c r="N27" s="43">
        <f t="shared" si="2"/>
        <v>1106700</v>
      </c>
    </row>
    <row r="28" spans="1:14" s="23" customFormat="1" ht="21" x14ac:dyDescent="0.6">
      <c r="A28" s="35"/>
      <c r="B28" s="36"/>
      <c r="C28" s="36"/>
      <c r="D28" s="37"/>
      <c r="E28" s="36"/>
      <c r="F28" s="36"/>
      <c r="G28" s="36"/>
      <c r="H28" s="36"/>
      <c r="I28" s="36"/>
      <c r="J28" s="36"/>
      <c r="L28" s="24"/>
      <c r="M28" s="40"/>
      <c r="N28" s="40"/>
    </row>
    <row r="29" spans="1:14" ht="24" customHeight="1" x14ac:dyDescent="0.7">
      <c r="A29" s="53" t="s">
        <v>0</v>
      </c>
      <c r="B29" s="47" t="s">
        <v>54</v>
      </c>
      <c r="C29" s="47" t="s">
        <v>1</v>
      </c>
      <c r="D29" s="55" t="s">
        <v>2</v>
      </c>
      <c r="E29" s="56"/>
      <c r="F29" s="56"/>
      <c r="G29" s="56"/>
      <c r="H29" s="57"/>
      <c r="I29" s="47" t="s">
        <v>8</v>
      </c>
      <c r="J29" s="47" t="s">
        <v>9</v>
      </c>
    </row>
    <row r="30" spans="1:14" ht="24" customHeight="1" x14ac:dyDescent="0.7">
      <c r="A30" s="54"/>
      <c r="B30" s="48"/>
      <c r="C30" s="48"/>
      <c r="D30" s="58" t="s">
        <v>3</v>
      </c>
      <c r="E30" s="48" t="s">
        <v>4</v>
      </c>
      <c r="F30" s="54" t="s">
        <v>5</v>
      </c>
      <c r="G30" s="54" t="s">
        <v>6</v>
      </c>
      <c r="H30" s="54" t="s">
        <v>7</v>
      </c>
      <c r="I30" s="48"/>
      <c r="J30" s="48"/>
    </row>
    <row r="31" spans="1:14" x14ac:dyDescent="0.7">
      <c r="A31" s="54"/>
      <c r="B31" s="48"/>
      <c r="C31" s="48"/>
      <c r="D31" s="58"/>
      <c r="E31" s="48"/>
      <c r="F31" s="54"/>
      <c r="G31" s="54"/>
      <c r="H31" s="54"/>
      <c r="I31" s="48"/>
      <c r="J31" s="48"/>
      <c r="M31" s="41" t="s">
        <v>35</v>
      </c>
      <c r="N31" s="41" t="s">
        <v>36</v>
      </c>
    </row>
    <row r="32" spans="1:14" x14ac:dyDescent="0.7">
      <c r="A32" s="2">
        <v>2</v>
      </c>
      <c r="B32" s="8" t="s">
        <v>30</v>
      </c>
      <c r="C32" s="11" t="s">
        <v>31</v>
      </c>
      <c r="D32" s="15">
        <v>26666</v>
      </c>
      <c r="E32" s="4"/>
      <c r="F32" s="4"/>
      <c r="G32" s="46"/>
      <c r="H32" s="46"/>
      <c r="I32" s="9" t="s">
        <v>53</v>
      </c>
      <c r="J32" s="13" t="s">
        <v>27</v>
      </c>
      <c r="M32" s="42"/>
      <c r="N32" s="42"/>
    </row>
    <row r="33" spans="1:14" x14ac:dyDescent="0.7">
      <c r="A33" s="2"/>
      <c r="B33" s="3" t="s">
        <v>29</v>
      </c>
      <c r="C33" s="12" t="s">
        <v>32</v>
      </c>
      <c r="D33" s="18"/>
      <c r="E33" s="4"/>
      <c r="F33" s="4"/>
      <c r="G33" s="49"/>
      <c r="H33" s="50"/>
      <c r="I33" s="4"/>
      <c r="J33" s="13" t="s">
        <v>33</v>
      </c>
      <c r="M33" s="42">
        <f t="shared" ref="M33:M34" si="3">L33*3</f>
        <v>0</v>
      </c>
      <c r="N33" s="42">
        <f t="shared" ref="N33" si="4">L33*3</f>
        <v>0</v>
      </c>
    </row>
    <row r="34" spans="1:14" x14ac:dyDescent="0.7">
      <c r="A34" s="5" t="s">
        <v>10</v>
      </c>
      <c r="B34" s="6"/>
      <c r="C34" s="11"/>
      <c r="D34" s="15">
        <f>SUM(D32:D33)</f>
        <v>26666</v>
      </c>
      <c r="E34" s="6"/>
      <c r="F34" s="6"/>
      <c r="G34" s="51"/>
      <c r="H34" s="52"/>
      <c r="I34" s="6"/>
      <c r="J34" s="9"/>
      <c r="M34" s="42">
        <f t="shared" si="3"/>
        <v>0</v>
      </c>
      <c r="N34" s="42">
        <v>37334</v>
      </c>
    </row>
    <row r="37" spans="1:14" x14ac:dyDescent="0.7">
      <c r="F37" s="7"/>
      <c r="G37" s="20" t="s">
        <v>41</v>
      </c>
      <c r="H37" s="7"/>
    </row>
    <row r="38" spans="1:14" x14ac:dyDescent="0.7">
      <c r="F38" s="7" t="s">
        <v>58</v>
      </c>
      <c r="G38" s="19"/>
      <c r="H38" s="7"/>
    </row>
    <row r="39" spans="1:14" x14ac:dyDescent="0.7">
      <c r="F39" s="7"/>
      <c r="G39" s="19" t="s">
        <v>56</v>
      </c>
      <c r="H39" s="7"/>
    </row>
    <row r="40" spans="1:14" x14ac:dyDescent="0.7">
      <c r="F40" s="7"/>
      <c r="G40" s="19" t="s">
        <v>57</v>
      </c>
      <c r="H40" s="7"/>
    </row>
    <row r="55" spans="6:8" x14ac:dyDescent="0.7">
      <c r="F55" s="7"/>
      <c r="G55" s="7"/>
      <c r="H55" s="7"/>
    </row>
  </sheetData>
  <mergeCells count="28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G32:H32"/>
    <mergeCell ref="J29:J31"/>
    <mergeCell ref="G33:H33"/>
    <mergeCell ref="G34:H34"/>
    <mergeCell ref="A29:A31"/>
    <mergeCell ref="B29:B31"/>
    <mergeCell ref="C29:C31"/>
    <mergeCell ref="D29:H29"/>
    <mergeCell ref="I29:I31"/>
    <mergeCell ref="D30:D31"/>
    <mergeCell ref="E30:E31"/>
    <mergeCell ref="F30:F31"/>
    <mergeCell ref="G30:G31"/>
    <mergeCell ref="H30:H31"/>
  </mergeCells>
  <pageMargins left="0.23622047244094491" right="0.23622047244094491" top="0.19685039370078741" bottom="0.19685039370078741" header="0" footer="0"/>
  <pageSetup paperSize="9" scale="73" orientation="landscape" r:id="rId1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ภัทรพงษ์ สุวรรณาลัย</cp:lastModifiedBy>
  <cp:lastPrinted>2025-04-09T07:26:55Z</cp:lastPrinted>
  <dcterms:created xsi:type="dcterms:W3CDTF">2024-01-10T07:59:11Z</dcterms:created>
  <dcterms:modified xsi:type="dcterms:W3CDTF">2025-04-16T02:36:49Z</dcterms:modified>
</cp:coreProperties>
</file>