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\งาน ปีงบ 2567\การเงิน\การเงิน 2567\ITA\68\012\"/>
    </mc:Choice>
  </mc:AlternateContent>
  <xr:revisionPtr revIDLastSave="0" documentId="8_{BC5DD582-C129-4211-AF4C-F21A4952C29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externalReferences>
    <externalReference r:id="rId2"/>
  </externalReferences>
  <definedNames>
    <definedName name="_xlnm.Print_Area" localSheetId="0">Sheet1!$A$1:$G$37</definedName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1" l="1"/>
  <c r="E12" i="1" l="1"/>
  <c r="E13" i="1"/>
  <c r="E15" i="1"/>
  <c r="E16" i="1"/>
  <c r="E23" i="1"/>
  <c r="F23" i="1" l="1"/>
  <c r="F24" i="1"/>
  <c r="D26" i="1"/>
  <c r="F20" i="1"/>
  <c r="F21" i="1"/>
  <c r="F19" i="1"/>
  <c r="E26" i="1"/>
  <c r="F26" i="1" s="1"/>
  <c r="F14" i="1"/>
  <c r="F11" i="1"/>
  <c r="F12" i="1"/>
  <c r="F13" i="1"/>
  <c r="F15" i="1"/>
  <c r="F16" i="1"/>
  <c r="F17" i="1"/>
  <c r="F18" i="1"/>
  <c r="F22" i="1"/>
  <c r="E31" i="1"/>
  <c r="D31" i="1"/>
  <c r="F9" i="1" l="1"/>
</calcChain>
</file>

<file path=xl/sharedStrings.xml><?xml version="1.0" encoding="utf-8"?>
<sst xmlns="http://schemas.openxmlformats.org/spreadsheetml/2006/main" count="64" uniqueCount="38">
  <si>
    <t>ที่</t>
  </si>
  <si>
    <t>รวม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</si>
  <si>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</si>
  <si>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</si>
  <si>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</si>
  <si>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</si>
  <si>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ค่า OT</t>
  </si>
  <si>
    <t>ค่าเบี้ยเลี้ยง ที่พัก พาหนะ</t>
  </si>
  <si>
    <t>ค่าซ่อมแซมยานพาหนะ</t>
  </si>
  <si>
    <t>ค่าสาธารณูปโภค</t>
  </si>
  <si>
    <t>ยุติธรรมและบริการประชาชน</t>
  </si>
  <si>
    <t>งบปฏิรูประบบงานหน่วย</t>
  </si>
  <si>
    <t>ทางถนนช่วงเทศกาลสำคัญ</t>
  </si>
  <si>
    <r>
      <t xml:space="preserve">โครงการ </t>
    </r>
    <r>
      <rPr>
        <sz val="16"/>
        <rFont val="TH Sarabun New"/>
        <family val="2"/>
      </rPr>
      <t>รณรงค์ป้องกันและแก้ไขปัญหาบัติเหตุ</t>
    </r>
  </si>
  <si>
    <t>คชจ.ในการส่งหมายเรียกพยาน</t>
  </si>
  <si>
    <t>ค่าตอบแทนพยาน</t>
  </si>
  <si>
    <t>ค่าตอบแทนนักจิตวิทยา</t>
  </si>
  <si>
    <t>ค่าตอบแทนชันสูตรพลิกศพ</t>
  </si>
  <si>
    <t>โครงการ การบังคับใช้กฏหมาย อำนวยความ</t>
  </si>
  <si>
    <t>กิจกรรม การบังคับใช้กฏหมายและบริการประชาชน</t>
  </si>
  <si>
    <t>แนวทางการแก้ไข</t>
  </si>
  <si>
    <t>ปัญหา/อุปสรรค</t>
  </si>
  <si>
    <t>ไม่มี</t>
  </si>
  <si>
    <t>ตรวจแล้วถูกต้อง</t>
  </si>
  <si>
    <t>ค่าใช้จ่ายคุ้มครองพยาน</t>
  </si>
  <si>
    <t>ค่าเบี้ยประชุมกรรมการ</t>
  </si>
  <si>
    <t>ค่าจ้างเหมาบริการ</t>
  </si>
  <si>
    <t>ค่าวัสดุสำนักงาน</t>
  </si>
  <si>
    <t>ค่าวัสดุเชื้อเพลิง (รถยนต์, จยย.)</t>
  </si>
  <si>
    <t>ค่าวัสดุจราจร</t>
  </si>
  <si>
    <t>ค่าอาหารผู้ต้องหา</t>
  </si>
  <si>
    <t>ชื่อโครงการ/กิจกรรม</t>
  </si>
  <si>
    <t xml:space="preserve">                       พ.ต.อ.</t>
  </si>
  <si>
    <t>(ต่อพันธุ์ ปุสันเทียะ)</t>
  </si>
  <si>
    <t>ผกก.สภ.กรงปินัง</t>
  </si>
  <si>
    <t>รายงานผลการใช้จ่ายงบประมาณ สถานีตำรวจภูธรกรงปินัง</t>
  </si>
  <si>
    <t>ประจำปีงบประมาณ พ.ศ. 2568 ไตรมาสที่ 3/2568</t>
  </si>
  <si>
    <t xml:space="preserve"> ข้อมูล ณ วันที่ 25 มิถุนายน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</si>
</sst>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2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H Sarabun New"/>
      <family val="2"/>
    </font>
    <font>
      <sz val="16"/>
      <color theme="1"/>
      <name val="TH Sarabun New"/>
      <family val="2"/>
    </font>
    <font>
      <sz val="16"/>
      <name val="TH Sarabun New"/>
      <family val="2"/>
    </font>
    <font>
      <sz val="16"/>
      <color rgb="FFFF0000"/>
      <name val="TH Sarabun New"/>
      <family val="2"/>
    </font>
    <font>
      <b/>
      <sz val="16"/>
      <color theme="1"/>
      <name val="TH Sarabun New"/>
      <family val="2"/>
    </font>
    <font>
      <b/>
      <sz val="16"/>
      <name val="TH Sarabun New"/>
      <family val="2"/>
    </font>
    <font>
      <sz val="14"/>
      <color theme="1"/>
      <name val="TH Sarabun New"/>
      <family val="2"/>
    </font>
    <font>
      <b/>
      <sz val="20"/>
      <color theme="1"/>
      <name val="TH Sarabun New"/>
      <family val="2"/>
    </font>
    <font>
      <b/>
      <sz val="20"/>
      <name val="TH Sarabun New"/>
      <family val="2"/>
    </font>
    <font>
      <sz val="18"/>
      <color theme="1"/>
      <name val="TH Sarabun New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66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/>
    </xf>
    <xf numFmtId="0" fontId="4" fillId="0" borderId="1" xfId="0" applyFont="1" applyBorder="1"/>
    <xf numFmtId="0" fontId="3" fillId="0" borderId="6" xfId="0" applyFont="1" applyBorder="1" applyAlignment="1">
      <alignment horizontal="center"/>
    </xf>
    <xf numFmtId="0" fontId="3" fillId="0" borderId="1" xfId="0" applyFont="1" applyBorder="1"/>
    <xf numFmtId="0" fontId="3" fillId="0" borderId="5" xfId="0" applyFont="1" applyBorder="1"/>
    <xf numFmtId="0" fontId="3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vertical="top"/>
    </xf>
    <xf numFmtId="0" fontId="2" fillId="0" borderId="1" xfId="0" applyFont="1" applyBorder="1"/>
    <xf numFmtId="0" fontId="6" fillId="0" borderId="1" xfId="0" applyFont="1" applyBorder="1" applyAlignment="1">
      <alignment horizontal="center" vertical="center"/>
    </xf>
    <xf numFmtId="0" fontId="7" fillId="0" borderId="1" xfId="0" applyFont="1" applyBorder="1"/>
    <xf numFmtId="0" fontId="2" fillId="0" borderId="0" xfId="0" applyFont="1" applyAlignment="1">
      <alignment horizontal="center"/>
    </xf>
    <xf numFmtId="0" fontId="3" fillId="0" borderId="6" xfId="0" applyFont="1" applyBorder="1"/>
    <xf numFmtId="0" fontId="2" fillId="0" borderId="6" xfId="0" applyFont="1" applyBorder="1"/>
    <xf numFmtId="43" fontId="3" fillId="0" borderId="6" xfId="1" applyFont="1" applyBorder="1" applyAlignment="1"/>
    <xf numFmtId="43" fontId="2" fillId="0" borderId="0" xfId="1" applyFont="1"/>
    <xf numFmtId="43" fontId="3" fillId="0" borderId="7" xfId="1" applyFont="1" applyBorder="1" applyAlignment="1"/>
    <xf numFmtId="43" fontId="3" fillId="0" borderId="0" xfId="1" applyFont="1"/>
    <xf numFmtId="43" fontId="3" fillId="0" borderId="6" xfId="1" applyFont="1" applyBorder="1"/>
    <xf numFmtId="43" fontId="3" fillId="0" borderId="1" xfId="1" applyFont="1" applyBorder="1"/>
    <xf numFmtId="0" fontId="5" fillId="0" borderId="1" xfId="0" applyFont="1" applyBorder="1" applyAlignment="1">
      <alignment vertical="top" wrapText="1"/>
    </xf>
    <xf numFmtId="43" fontId="4" fillId="0" borderId="1" xfId="1" applyFont="1" applyBorder="1"/>
    <xf numFmtId="0" fontId="3" fillId="0" borderId="1" xfId="0" applyFont="1" applyBorder="1" applyAlignment="1">
      <alignment horizontal="center" vertical="center"/>
    </xf>
    <xf numFmtId="43" fontId="6" fillId="0" borderId="0" xfId="1" applyFont="1" applyAlignment="1">
      <alignment horizontal="center" vertical="center"/>
    </xf>
    <xf numFmtId="43" fontId="3" fillId="0" borderId="0" xfId="1" applyFont="1" applyAlignment="1">
      <alignment horizontal="center" vertical="center"/>
    </xf>
    <xf numFmtId="0" fontId="8" fillId="0" borderId="1" xfId="0" applyFont="1" applyBorder="1" applyAlignment="1">
      <alignment wrapText="1"/>
    </xf>
    <xf numFmtId="0" fontId="2" fillId="3" borderId="0" xfId="0" applyFont="1" applyFill="1"/>
    <xf numFmtId="0" fontId="6" fillId="3" borderId="4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2" fillId="2" borderId="0" xfId="0" applyFont="1" applyFill="1"/>
    <xf numFmtId="0" fontId="6" fillId="4" borderId="4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43" fontId="3" fillId="0" borderId="0" xfId="1" applyFont="1" applyAlignment="1">
      <alignment horizontal="left"/>
    </xf>
    <xf numFmtId="0" fontId="6" fillId="3" borderId="4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43" fontId="6" fillId="3" borderId="4" xfId="1" applyFont="1" applyFill="1" applyBorder="1" applyAlignment="1">
      <alignment horizontal="center" vertical="center"/>
    </xf>
    <xf numFmtId="43" fontId="6" fillId="3" borderId="3" xfId="1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43" fontId="6" fillId="4" borderId="4" xfId="1" applyFont="1" applyFill="1" applyBorder="1" applyAlignment="1">
      <alignment horizontal="center" vertical="center"/>
    </xf>
    <xf numFmtId="43" fontId="6" fillId="4" borderId="3" xfId="1" applyFont="1" applyFill="1" applyBorder="1" applyAlignment="1">
      <alignment horizontal="center" vertical="center"/>
    </xf>
    <xf numFmtId="0" fontId="3" fillId="0" borderId="0" xfId="0" applyFont="1"/>
    <xf numFmtId="0" fontId="11" fillId="0" borderId="0" xfId="0" applyFont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FFFF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304800</xdr:colOff>
      <xdr:row>33</xdr:row>
      <xdr:rowOff>38100</xdr:rowOff>
    </xdr:from>
    <xdr:to>
      <xdr:col>5</xdr:col>
      <xdr:colOff>1358900</xdr:colOff>
      <xdr:row>35</xdr:row>
      <xdr:rowOff>150055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12CDA9C0-EF87-4552-8C72-960311F81E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0000" b="90000" l="10000" r="9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20300" y="10350500"/>
          <a:ext cx="1054100" cy="74695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My%20Drive\ITA\68\&#3586;&#3629;&#3586;&#3657;&#3629;&#3617;&#3641;&#3621;&#3648;&#3610;&#3636;&#3585;&#3592;&#3656;&#3634;&#3618;&#3591;&#3610;&#3611;&#3619;&#3632;&#3617;&#3634;&#3603;%2068&#3585;&#3610;.xlsx" TargetMode="External"/><Relationship Id="rId1" Type="http://schemas.openxmlformats.org/officeDocument/2006/relationships/externalLinkPath" Target="file:///G:\My%20Drive\ITA\68\&#3586;&#3629;&#3586;&#3657;&#3629;&#3617;&#3641;&#3621;&#3648;&#3610;&#3636;&#3585;&#3592;&#3656;&#3634;&#3618;&#3591;&#3610;&#3611;&#3619;&#3632;&#3617;&#3634;&#3603;%2068&#3585;&#361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ข้อมูลงบลง ITA"/>
    </sheetNames>
    <sheetDataSet>
      <sheetData sheetId="0">
        <row r="3">
          <cell r="K3">
            <v>244240</v>
          </cell>
        </row>
        <row r="6">
          <cell r="K6">
            <v>0</v>
          </cell>
        </row>
        <row r="7">
          <cell r="K7">
            <v>0</v>
          </cell>
        </row>
        <row r="9">
          <cell r="K9">
            <v>0</v>
          </cell>
        </row>
        <row r="10">
          <cell r="K10">
            <v>0</v>
          </cell>
        </row>
        <row r="17">
          <cell r="K17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1"/>
  <sheetViews>
    <sheetView tabSelected="1" view="pageBreakPreview" zoomScale="60" zoomScaleNormal="60" zoomScalePageLayoutView="70" workbookViewId="0">
      <selection activeCell="F23" sqref="F23"/>
    </sheetView>
  </sheetViews>
  <sheetFormatPr defaultColWidth="9.09765625" defaultRowHeight="16.8" x14ac:dyDescent="0.5"/>
  <cols>
    <col min="1" max="1" width="5.8984375" style="1" customWidth="1"/>
    <col min="2" max="2" width="46.296875" style="1" customWidth="1"/>
    <col min="3" max="3" width="32.69921875" style="1" customWidth="1"/>
    <col min="4" max="4" width="23.59765625" style="16" customWidth="1"/>
    <col min="5" max="5" width="19" style="16" customWidth="1"/>
    <col min="6" max="6" width="22" style="16" customWidth="1"/>
    <col min="7" max="7" width="42.09765625" style="1" customWidth="1"/>
    <col min="8" max="8" width="9.09765625" style="1" customWidth="1"/>
    <col min="9" max="16384" width="9.09765625" style="1"/>
  </cols>
  <sheetData>
    <row r="1" spans="1:13" ht="30" x14ac:dyDescent="0.5">
      <c r="A1" s="33" t="s">
        <v>35</v>
      </c>
      <c r="B1" s="33"/>
      <c r="C1" s="33"/>
      <c r="D1" s="33"/>
      <c r="E1" s="33"/>
      <c r="F1" s="33"/>
      <c r="G1" s="33"/>
    </row>
    <row r="2" spans="1:13" ht="30" x14ac:dyDescent="0.5">
      <c r="A2" s="33" t="s">
        <v>36</v>
      </c>
      <c r="B2" s="33"/>
      <c r="C2" s="33"/>
      <c r="D2" s="33"/>
      <c r="E2" s="33"/>
      <c r="F2" s="33"/>
      <c r="G2" s="33"/>
    </row>
    <row r="3" spans="1:13" ht="30" x14ac:dyDescent="0.5">
      <c r="A3" s="34" t="s">
        <v>37</v>
      </c>
      <c r="B3" s="34"/>
      <c r="C3" s="34"/>
      <c r="D3" s="34"/>
      <c r="E3" s="34"/>
      <c r="F3" s="34"/>
      <c r="G3" s="34"/>
    </row>
    <row r="4" spans="1:13" s="27" customFormat="1" ht="21" customHeight="1" x14ac:dyDescent="0.5">
      <c r="A4" s="36" t="s">
        <v>0</v>
      </c>
      <c r="B4" s="36" t="s">
        <v>31</v>
      </c>
      <c r="C4" s="36" t="s">
        <v>2</v>
      </c>
      <c r="D4" s="38" t="s">
        <v>3</v>
      </c>
      <c r="E4" s="38" t="s">
        <v>4</v>
      </c>
      <c r="F4" s="38" t="s">
        <v>5</v>
      </c>
      <c r="G4" s="28" t="s">
        <v>21</v>
      </c>
      <c r="H4" s="30"/>
    </row>
    <row r="5" spans="1:13" s="27" customFormat="1" ht="21" customHeight="1" x14ac:dyDescent="0.5">
      <c r="A5" s="37"/>
      <c r="B5" s="37"/>
      <c r="C5" s="37"/>
      <c r="D5" s="39"/>
      <c r="E5" s="39"/>
      <c r="F5" s="39"/>
      <c r="G5" s="29" t="s">
        <v>20</v>
      </c>
      <c r="H5" s="30"/>
    </row>
    <row r="6" spans="1:13" ht="24.6" x14ac:dyDescent="0.7">
      <c r="A6" s="2">
        <v>1</v>
      </c>
      <c r="B6" s="3" t="s">
        <v>18</v>
      </c>
      <c r="C6" s="13"/>
      <c r="D6" s="15"/>
      <c r="E6" s="19"/>
      <c r="F6" s="20"/>
      <c r="G6" s="6"/>
    </row>
    <row r="7" spans="1:13" ht="27" x14ac:dyDescent="0.75">
      <c r="A7" s="2"/>
      <c r="B7" s="3" t="s">
        <v>10</v>
      </c>
      <c r="C7" s="4"/>
      <c r="D7" s="15"/>
      <c r="E7" s="19"/>
      <c r="F7" s="20"/>
      <c r="G7" s="6"/>
      <c r="K7" s="44"/>
      <c r="M7" s="45"/>
    </row>
    <row r="8" spans="1:13" ht="27" x14ac:dyDescent="0.75">
      <c r="A8" s="2"/>
      <c r="B8" s="3" t="s">
        <v>19</v>
      </c>
      <c r="C8" s="14"/>
      <c r="D8" s="15"/>
      <c r="E8" s="19"/>
      <c r="F8" s="20"/>
      <c r="G8" s="6"/>
      <c r="K8" s="44"/>
      <c r="M8" s="45"/>
    </row>
    <row r="9" spans="1:13" ht="27" x14ac:dyDescent="0.75">
      <c r="A9" s="2"/>
      <c r="B9" s="5" t="s">
        <v>6</v>
      </c>
      <c r="C9" s="9"/>
      <c r="D9" s="17">
        <v>950400</v>
      </c>
      <c r="E9" s="19">
        <v>496640</v>
      </c>
      <c r="F9" s="20">
        <f t="shared" ref="F9:F24" si="0">E9*100/D9</f>
        <v>52.255892255892256</v>
      </c>
      <c r="G9" s="6" t="s">
        <v>22</v>
      </c>
      <c r="K9" s="44"/>
      <c r="M9" s="45"/>
    </row>
    <row r="10" spans="1:13" ht="27" x14ac:dyDescent="0.75">
      <c r="A10" s="2"/>
      <c r="B10" s="5" t="s">
        <v>25</v>
      </c>
      <c r="C10" s="9"/>
      <c r="D10" s="17">
        <v>8000</v>
      </c>
      <c r="E10" s="19">
        <v>8000</v>
      </c>
      <c r="F10" s="20">
        <f t="shared" si="0"/>
        <v>100</v>
      </c>
      <c r="G10" s="6" t="s">
        <v>22</v>
      </c>
      <c r="K10" s="44"/>
      <c r="M10" s="45"/>
    </row>
    <row r="11" spans="1:13" ht="27" x14ac:dyDescent="0.75">
      <c r="A11" s="2"/>
      <c r="B11" s="5" t="s">
        <v>15</v>
      </c>
      <c r="C11" s="9"/>
      <c r="D11" s="17">
        <v>13600</v>
      </c>
      <c r="E11" s="19">
        <v>2100</v>
      </c>
      <c r="F11" s="20">
        <f t="shared" si="0"/>
        <v>15.441176470588236</v>
      </c>
      <c r="G11" s="6" t="s">
        <v>22</v>
      </c>
      <c r="K11" s="44"/>
      <c r="M11" s="45"/>
    </row>
    <row r="12" spans="1:13" ht="27" x14ac:dyDescent="0.75">
      <c r="A12" s="2"/>
      <c r="B12" s="5" t="s">
        <v>24</v>
      </c>
      <c r="C12" s="9"/>
      <c r="D12" s="17">
        <v>100</v>
      </c>
      <c r="E12" s="19">
        <f>'[1]ข้อมูลงบลง ITA'!$K6</f>
        <v>0</v>
      </c>
      <c r="F12" s="20">
        <f t="shared" si="0"/>
        <v>0</v>
      </c>
      <c r="G12" s="6" t="s">
        <v>22</v>
      </c>
      <c r="K12" s="44"/>
      <c r="M12" s="45"/>
    </row>
    <row r="13" spans="1:13" ht="27" x14ac:dyDescent="0.75">
      <c r="A13" s="2"/>
      <c r="B13" s="5" t="s">
        <v>16</v>
      </c>
      <c r="C13" s="9"/>
      <c r="D13" s="17">
        <v>2800</v>
      </c>
      <c r="E13" s="19">
        <f>'[1]ข้อมูลงบลง ITA'!$K7</f>
        <v>0</v>
      </c>
      <c r="F13" s="20">
        <f t="shared" si="0"/>
        <v>0</v>
      </c>
      <c r="G13" s="6" t="s">
        <v>22</v>
      </c>
      <c r="K13" s="44"/>
      <c r="L13" s="44"/>
      <c r="M13" s="45"/>
    </row>
    <row r="14" spans="1:13" ht="27" x14ac:dyDescent="0.75">
      <c r="A14" s="7"/>
      <c r="B14" s="8" t="s">
        <v>17</v>
      </c>
      <c r="C14" s="21"/>
      <c r="D14" s="17">
        <v>17100</v>
      </c>
      <c r="E14" s="19">
        <v>3600</v>
      </c>
      <c r="F14" s="20">
        <f t="shared" si="0"/>
        <v>21.05263157894737</v>
      </c>
      <c r="G14" s="6" t="s">
        <v>22</v>
      </c>
      <c r="K14" s="44"/>
      <c r="L14" s="44"/>
      <c r="M14" s="45"/>
    </row>
    <row r="15" spans="1:13" ht="27" x14ac:dyDescent="0.75">
      <c r="A15" s="7"/>
      <c r="B15" s="5" t="s">
        <v>7</v>
      </c>
      <c r="C15" s="9"/>
      <c r="D15" s="17">
        <v>103200</v>
      </c>
      <c r="E15" s="19">
        <f>'[1]ข้อมูลงบลง ITA'!$K9</f>
        <v>0</v>
      </c>
      <c r="F15" s="20">
        <f t="shared" si="0"/>
        <v>0</v>
      </c>
      <c r="G15" s="6" t="s">
        <v>22</v>
      </c>
      <c r="K15" s="44"/>
      <c r="L15" s="44"/>
      <c r="M15" s="45"/>
    </row>
    <row r="16" spans="1:13" ht="27" x14ac:dyDescent="0.75">
      <c r="A16" s="2"/>
      <c r="B16" s="5" t="s">
        <v>8</v>
      </c>
      <c r="C16" s="9"/>
      <c r="D16" s="17">
        <v>44600</v>
      </c>
      <c r="E16" s="19">
        <f>'[1]ข้อมูลงบลง ITA'!$K10</f>
        <v>0</v>
      </c>
      <c r="F16" s="20">
        <f t="shared" si="0"/>
        <v>0</v>
      </c>
      <c r="G16" s="6" t="s">
        <v>22</v>
      </c>
      <c r="K16" s="44"/>
      <c r="L16" s="44"/>
      <c r="M16" s="45"/>
    </row>
    <row r="17" spans="1:13" ht="27" x14ac:dyDescent="0.75">
      <c r="A17" s="2"/>
      <c r="B17" s="5" t="s">
        <v>26</v>
      </c>
      <c r="C17" s="9"/>
      <c r="D17" s="17">
        <v>98900</v>
      </c>
      <c r="E17" s="19">
        <v>7677.7</v>
      </c>
      <c r="F17" s="20">
        <f t="shared" si="0"/>
        <v>7.7630940343781596</v>
      </c>
      <c r="G17" s="6" t="s">
        <v>22</v>
      </c>
      <c r="K17" s="44"/>
      <c r="L17" s="44"/>
      <c r="M17" s="45"/>
    </row>
    <row r="18" spans="1:13" ht="27" x14ac:dyDescent="0.75">
      <c r="A18" s="2"/>
      <c r="B18" s="5" t="s">
        <v>14</v>
      </c>
      <c r="C18" s="9"/>
      <c r="D18" s="17">
        <v>800</v>
      </c>
      <c r="E18" s="19">
        <v>0</v>
      </c>
      <c r="F18" s="20">
        <f t="shared" si="0"/>
        <v>0</v>
      </c>
      <c r="G18" s="6" t="s">
        <v>22</v>
      </c>
      <c r="K18" s="44"/>
      <c r="L18" s="44"/>
      <c r="M18" s="45"/>
    </row>
    <row r="19" spans="1:13" ht="27" x14ac:dyDescent="0.75">
      <c r="A19" s="2"/>
      <c r="B19" s="5" t="s">
        <v>27</v>
      </c>
      <c r="C19" s="9"/>
      <c r="D19" s="17">
        <v>17300</v>
      </c>
      <c r="E19" s="19">
        <v>6855</v>
      </c>
      <c r="F19" s="20">
        <f t="shared" si="0"/>
        <v>39.624277456647398</v>
      </c>
      <c r="G19" s="6" t="s">
        <v>22</v>
      </c>
      <c r="K19" s="44"/>
      <c r="L19" s="44"/>
      <c r="M19" s="45"/>
    </row>
    <row r="20" spans="1:13" ht="27" x14ac:dyDescent="0.75">
      <c r="A20" s="2"/>
      <c r="B20" s="5" t="s">
        <v>28</v>
      </c>
      <c r="C20" s="9"/>
      <c r="D20" s="17">
        <v>1992000</v>
      </c>
      <c r="E20" s="19">
        <v>1103247.45</v>
      </c>
      <c r="F20" s="20">
        <f t="shared" si="0"/>
        <v>55.383908132530124</v>
      </c>
      <c r="G20" s="6" t="s">
        <v>22</v>
      </c>
      <c r="K20" s="44"/>
      <c r="L20" s="44"/>
      <c r="M20" s="45"/>
    </row>
    <row r="21" spans="1:13" ht="27" x14ac:dyDescent="0.75">
      <c r="A21" s="2"/>
      <c r="B21" s="5" t="s">
        <v>29</v>
      </c>
      <c r="C21" s="9"/>
      <c r="D21" s="17">
        <v>12400</v>
      </c>
      <c r="E21" s="19">
        <v>4400</v>
      </c>
      <c r="F21" s="20">
        <f t="shared" si="0"/>
        <v>35.483870967741936</v>
      </c>
      <c r="G21" s="6" t="s">
        <v>22</v>
      </c>
      <c r="K21" s="44"/>
      <c r="L21" s="44"/>
      <c r="M21" s="45"/>
    </row>
    <row r="22" spans="1:13" ht="27" x14ac:dyDescent="0.75">
      <c r="A22" s="2"/>
      <c r="B22" s="5" t="s">
        <v>30</v>
      </c>
      <c r="C22" s="9"/>
      <c r="D22" s="17">
        <v>18200</v>
      </c>
      <c r="E22" s="19">
        <v>0</v>
      </c>
      <c r="F22" s="20">
        <f t="shared" si="0"/>
        <v>0</v>
      </c>
      <c r="G22" s="6" t="s">
        <v>22</v>
      </c>
      <c r="K22" s="44"/>
      <c r="L22" s="44"/>
      <c r="M22" s="45"/>
    </row>
    <row r="23" spans="1:13" ht="24.6" x14ac:dyDescent="0.7">
      <c r="A23" s="2"/>
      <c r="B23" s="5" t="s">
        <v>9</v>
      </c>
      <c r="C23" s="9"/>
      <c r="D23" s="17">
        <v>127300</v>
      </c>
      <c r="E23" s="19">
        <f>'[1]ข้อมูลงบลง ITA'!$K17</f>
        <v>0</v>
      </c>
      <c r="F23" s="20">
        <f t="shared" si="0"/>
        <v>0</v>
      </c>
      <c r="G23" s="6" t="s">
        <v>22</v>
      </c>
    </row>
    <row r="24" spans="1:13" ht="24.6" x14ac:dyDescent="0.7">
      <c r="A24" s="2"/>
      <c r="B24" s="5" t="s">
        <v>11</v>
      </c>
      <c r="C24" s="9"/>
      <c r="D24" s="17">
        <v>135100</v>
      </c>
      <c r="E24" s="19">
        <v>24469.75</v>
      </c>
      <c r="F24" s="20">
        <f t="shared" si="0"/>
        <v>18.112324204293117</v>
      </c>
      <c r="G24" s="6" t="s">
        <v>22</v>
      </c>
    </row>
    <row r="25" spans="1:13" ht="24.6" x14ac:dyDescent="0.7">
      <c r="A25" s="2"/>
      <c r="B25" s="26"/>
      <c r="C25" s="9"/>
      <c r="D25" s="17"/>
      <c r="E25" s="19"/>
      <c r="F25" s="20"/>
      <c r="G25" s="6" t="s">
        <v>22</v>
      </c>
    </row>
    <row r="26" spans="1:13" ht="24.6" x14ac:dyDescent="0.7">
      <c r="A26" s="10" t="s">
        <v>1</v>
      </c>
      <c r="B26" s="9"/>
      <c r="C26" s="23"/>
      <c r="D26" s="17">
        <f>SUM(D9:D25)</f>
        <v>3541800</v>
      </c>
      <c r="E26" s="17">
        <f t="shared" ref="E26" si="1">SUM(E9:E25)</f>
        <v>1656989.9</v>
      </c>
      <c r="F26" s="20">
        <f>E26*100/D26</f>
        <v>46.78383590264837</v>
      </c>
      <c r="G26" s="6"/>
    </row>
    <row r="27" spans="1:13" s="12" customFormat="1" ht="23.25" customHeight="1" x14ac:dyDescent="0.5">
      <c r="A27" s="40" t="s">
        <v>0</v>
      </c>
      <c r="B27" s="40" t="s">
        <v>31</v>
      </c>
      <c r="C27" s="40" t="s">
        <v>2</v>
      </c>
      <c r="D27" s="42" t="s">
        <v>3</v>
      </c>
      <c r="E27" s="42" t="s">
        <v>4</v>
      </c>
      <c r="F27" s="42" t="s">
        <v>5</v>
      </c>
      <c r="G27" s="31" t="s">
        <v>21</v>
      </c>
    </row>
    <row r="28" spans="1:13" s="12" customFormat="1" ht="23.25" customHeight="1" x14ac:dyDescent="0.5">
      <c r="A28" s="41"/>
      <c r="B28" s="41"/>
      <c r="C28" s="41"/>
      <c r="D28" s="43"/>
      <c r="E28" s="43"/>
      <c r="F28" s="43"/>
      <c r="G28" s="32" t="s">
        <v>20</v>
      </c>
    </row>
    <row r="29" spans="1:13" ht="24.6" x14ac:dyDescent="0.7">
      <c r="A29" s="2">
        <v>2</v>
      </c>
      <c r="B29" s="11" t="s">
        <v>13</v>
      </c>
      <c r="C29" s="13"/>
      <c r="D29" s="15">
        <v>0</v>
      </c>
      <c r="E29" s="19">
        <v>0</v>
      </c>
      <c r="F29" s="20">
        <v>0</v>
      </c>
      <c r="G29" s="6" t="s">
        <v>22</v>
      </c>
    </row>
    <row r="30" spans="1:13" ht="24.6" x14ac:dyDescent="0.7">
      <c r="A30" s="2"/>
      <c r="B30" s="3" t="s">
        <v>12</v>
      </c>
      <c r="C30" s="4"/>
      <c r="D30" s="15"/>
      <c r="E30" s="19"/>
      <c r="F30" s="20"/>
      <c r="G30" s="6"/>
    </row>
    <row r="31" spans="1:13" ht="24.6" x14ac:dyDescent="0.7">
      <c r="A31" s="10" t="s">
        <v>1</v>
      </c>
      <c r="B31" s="9"/>
      <c r="C31" s="23"/>
      <c r="D31" s="15">
        <f>SUM(D29:D30)</f>
        <v>0</v>
      </c>
      <c r="E31" s="15">
        <f t="shared" ref="E31" si="2">SUM(E29:E30)</f>
        <v>0</v>
      </c>
      <c r="F31" s="22">
        <v>0</v>
      </c>
      <c r="G31" s="9"/>
    </row>
    <row r="34" spans="4:6" ht="24.6" x14ac:dyDescent="0.7">
      <c r="D34" s="18"/>
      <c r="E34" s="18"/>
      <c r="F34" s="24" t="s">
        <v>23</v>
      </c>
    </row>
    <row r="35" spans="4:6" ht="24.6" x14ac:dyDescent="0.7">
      <c r="D35" s="18"/>
      <c r="E35" s="35" t="s">
        <v>32</v>
      </c>
      <c r="F35" s="35"/>
    </row>
    <row r="36" spans="4:6" ht="24.6" x14ac:dyDescent="0.7">
      <c r="D36" s="18"/>
      <c r="E36" s="18"/>
      <c r="F36" s="25" t="s">
        <v>33</v>
      </c>
    </row>
    <row r="37" spans="4:6" ht="24.6" x14ac:dyDescent="0.7">
      <c r="D37" s="18"/>
      <c r="E37" s="18"/>
      <c r="F37" s="25" t="s">
        <v>34</v>
      </c>
    </row>
    <row r="38" spans="4:6" ht="24.6" x14ac:dyDescent="0.7">
      <c r="D38" s="18"/>
      <c r="E38" s="18"/>
      <c r="F38" s="18"/>
    </row>
    <row r="39" spans="4:6" ht="24.6" x14ac:dyDescent="0.7">
      <c r="D39" s="18"/>
      <c r="E39" s="18"/>
      <c r="F39" s="18"/>
    </row>
    <row r="40" spans="4:6" ht="24.6" x14ac:dyDescent="0.7">
      <c r="D40" s="18"/>
      <c r="E40" s="18"/>
      <c r="F40" s="18"/>
    </row>
    <row r="41" spans="4:6" ht="24.6" x14ac:dyDescent="0.7">
      <c r="D41" s="18"/>
      <c r="E41" s="18"/>
      <c r="F41" s="18"/>
    </row>
  </sheetData>
  <mergeCells count="16">
    <mergeCell ref="A1:G1"/>
    <mergeCell ref="A2:G2"/>
    <mergeCell ref="A3:G3"/>
    <mergeCell ref="E35:F35"/>
    <mergeCell ref="A4:A5"/>
    <mergeCell ref="B4:B5"/>
    <mergeCell ref="C4:C5"/>
    <mergeCell ref="D4:D5"/>
    <mergeCell ref="E4:E5"/>
    <mergeCell ref="F4:F5"/>
    <mergeCell ref="A27:A28"/>
    <mergeCell ref="B27:B28"/>
    <mergeCell ref="C27:C28"/>
    <mergeCell ref="D27:D28"/>
    <mergeCell ref="E27:E28"/>
    <mergeCell ref="F27:F28"/>
  </mergeCells>
  <pageMargins left="0.23622047244094491" right="0.23622047244094491" top="0.39370078740157483" bottom="0.39370078740157483" header="0" footer="0"/>
  <pageSetup paperSize="9" scale="61" orientation="landscape" r:id="rId1"/>
  <rowBreaks count="1" manualBreakCount="1">
    <brk id="26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ภัทรพงษ์ สุวรรณาลัย</cp:lastModifiedBy>
  <cp:lastPrinted>2025-04-09T07:17:27Z</cp:lastPrinted>
  <dcterms:created xsi:type="dcterms:W3CDTF">2024-01-10T07:59:11Z</dcterms:created>
  <dcterms:modified xsi:type="dcterms:W3CDTF">2025-06-25T11:20:45Z</dcterms:modified>
</cp:coreProperties>
</file>